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2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<sst xmlns="http://schemas.openxmlformats.org/spreadsheetml/2006/main" count="119" uniqueCount="109">
  <si>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</si>
  <si>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</si>
  <si>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</si>
  <si>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</si>
  <si>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</si>
  <si>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</si>
  <si>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</si>
  <si>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</si>
  <si>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</si>
  <si>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</si>
  <si>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</si>
  <si>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</si>
  <si>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</si>
  <si>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</si>
  <si>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</si>
  <si>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</si>
  <si>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</si>
  <si>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</si>
  <si>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</si>
  <si>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</si>
  <si>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</si>
  <si>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</si>
  <si>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</si>
  <si>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</si>
  <si>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</si>
  <si>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</si>
  <si>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</si>
  <si>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</si>
  <si>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</si>
  <si>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</si>
  <si>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</si>
  <si>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</si>
  <si>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</si>
  <si>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</si>
  <si>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</si>
  <si>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</si>
  <si>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</si>
  <si>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</si>
  <si>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</si>
  <si>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</si>
  <si>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</si>
  <si>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</si>
  <si>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</si>
  <si>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</si>
  <si>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</si>
  <si>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</si>
  <si>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</si>
  <si>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</si>
  <si>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</si>
  <si>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</si>
  <si>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</si>
  <si>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</si>
  <si>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</si>
  <si>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</si>
  <si>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</si>
  <si>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</si>
  <si>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</si>
  <si>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</si>
  <si>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</si>
  <si>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</si>
  <si>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</si>
  <si>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</si>
  <si>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</si>
  <si>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</si>
  <si>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</si>
  <si>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</si>
  <si>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</si>
  <si>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</si>
  <si>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</si>
  <si>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</si>
  <si>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</si>
  <si>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</si>
  <si>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</si>
  <si>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</si>
  <si>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</si>
  <si>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</si>
  <si>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</si>
  <si>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</si>
  <si>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</si>
  <si>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</si>
  <si>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</si>
  <si>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</si>
  <si>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</si>
  <si>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</si>
  <si>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</si>
  <si>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</si>
  <si>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</si>
  <si>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</si>
  <si>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</si>
  <si>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</si>
  <si>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</si>
  <si>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</si>
  <si>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</si>
  <si>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</si>
  <si>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</si>
  <si>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 xml:space="preserve">администрации МО Днепровский сельсовет </t>
  </si>
  <si>
    <t>Другие вопросы в области нац безопасности и правоохранительной деятельности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</si>
  <si>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</si>
  <si>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</si>
  <si>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>2 02 30000 00 0000 150</t>
  </si>
  <si>
    <t>2 02 35000 00 0000 150</t>
  </si>
  <si>
    <t>Обеспечение проведения выборов и референдумов</t>
  </si>
  <si>
    <t>2 02 10000 00 0000 150</t>
  </si>
  <si>
    <t>2 02 15000 00 0000 150</t>
  </si>
  <si>
    <t>Дотации бюджетам бюджетной системы Р Ф</t>
  </si>
  <si>
    <t>2 02 15002 00 0000 150</t>
  </si>
  <si>
    <t>Дотации бюджетам на поддержку мер по обеспечению сбалансированности бюджетов</t>
  </si>
  <si>
    <t>Доходы бюджета  МО Днепровский сельсовет по состоянию на 1 января 2021года</t>
  </si>
  <si>
    <t xml:space="preserve"> Расходы бюджета МО Днепровский сельсовет на 01.01.2021г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</si>
</sst>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D34" sqref="D34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4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7" t="s">
        <v>56</v>
      </c>
      <c r="E1" s="87"/>
    </row>
    <row r="2" spans="1:5" ht="18.75">
      <c r="A2" s="33"/>
      <c r="B2" s="33"/>
      <c r="C2" s="46"/>
      <c r="D2" s="88" t="s">
        <v>51</v>
      </c>
      <c r="E2" s="88"/>
    </row>
    <row r="3" spans="1:5" ht="18.75">
      <c r="A3" s="33"/>
      <c r="B3" s="33"/>
      <c r="C3" s="47"/>
      <c r="D3" s="89" t="s">
        <v>98</v>
      </c>
      <c r="E3" s="89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97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67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4" t="s">
        <v>33</v>
      </c>
      <c r="B10" s="85" t="s">
        <v>34</v>
      </c>
      <c r="C10" s="86">
        <v>0</v>
      </c>
      <c r="D10" s="86">
        <v>663100.16</v>
      </c>
      <c r="E10" s="83"/>
    </row>
    <row r="11" spans="1:5" ht="18.75">
      <c r="A11" s="84"/>
      <c r="B11" s="85"/>
      <c r="C11" s="86"/>
      <c r="D11" s="86"/>
      <c r="E11" s="83"/>
    </row>
    <row r="12" spans="1:5" ht="18.75">
      <c r="A12" s="84" t="s">
        <v>35</v>
      </c>
      <c r="B12" s="85" t="s">
        <v>36</v>
      </c>
      <c r="C12" s="86">
        <v>-5619663.83</v>
      </c>
      <c r="D12" s="86">
        <v>-5556896.68</v>
      </c>
      <c r="E12" s="83">
        <f>D12/C12*100</f>
        <v>98.88307998665465</v>
      </c>
    </row>
    <row r="13" spans="1:5" ht="18.75">
      <c r="A13" s="84"/>
      <c r="B13" s="85"/>
      <c r="C13" s="86"/>
      <c r="D13" s="86"/>
      <c r="E13" s="83"/>
    </row>
    <row r="14" spans="1:5" ht="18.75">
      <c r="A14" s="84" t="s">
        <v>37</v>
      </c>
      <c r="B14" s="85" t="s">
        <v>38</v>
      </c>
      <c r="C14" s="86">
        <v>-5619663.83</v>
      </c>
      <c r="D14" s="86">
        <v>5556896.68</v>
      </c>
      <c r="E14" s="83">
        <f>D14/C14*100</f>
        <v>-98.88307998665465</v>
      </c>
    </row>
    <row r="15" spans="1:5" ht="18.75">
      <c r="A15" s="84"/>
      <c r="B15" s="85"/>
      <c r="C15" s="86"/>
      <c r="D15" s="86"/>
      <c r="E15" s="83"/>
    </row>
    <row r="16" spans="1:5" ht="18.75">
      <c r="A16" s="84" t="s">
        <v>39</v>
      </c>
      <c r="B16" s="85" t="s">
        <v>40</v>
      </c>
      <c r="C16" s="86">
        <v>5619663.83</v>
      </c>
      <c r="D16" s="86">
        <v>4954956.67</v>
      </c>
      <c r="E16" s="83">
        <f>D16/C16*100</f>
        <v>88.17176293621819</v>
      </c>
    </row>
    <row r="17" spans="1:5" ht="18.75">
      <c r="A17" s="84"/>
      <c r="B17" s="85"/>
      <c r="C17" s="86"/>
      <c r="D17" s="86"/>
      <c r="E17" s="83"/>
    </row>
    <row r="18" spans="1:5" ht="18.75">
      <c r="A18" s="84" t="s">
        <v>41</v>
      </c>
      <c r="B18" s="85" t="s">
        <v>42</v>
      </c>
      <c r="C18" s="86">
        <v>5619663.83</v>
      </c>
      <c r="D18" s="86">
        <v>4954956.67</v>
      </c>
      <c r="E18" s="83">
        <f>D18/C18*100</f>
        <v>88.17176293621819</v>
      </c>
    </row>
    <row r="19" spans="1:8" ht="18.75">
      <c r="A19" s="84"/>
      <c r="B19" s="85"/>
      <c r="C19" s="86"/>
      <c r="D19" s="86"/>
      <c r="E19" s="83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1">
      <selection activeCell="I34" sqref="I34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8.125" style="19" customWidth="1"/>
    <col min="8" max="8" width="12.375" style="19" customWidth="1"/>
    <col min="9" max="16384" width="9.125" style="19" customWidth="1"/>
  </cols>
  <sheetData>
    <row r="1" spans="7:8" ht="18.75">
      <c r="G1" s="91" t="s">
        <v>55</v>
      </c>
      <c r="H1" s="91"/>
    </row>
    <row r="2" spans="6:8" ht="18.75" customHeight="1">
      <c r="F2" s="30"/>
      <c r="G2" s="92" t="s">
        <v>51</v>
      </c>
      <c r="H2" s="92"/>
    </row>
    <row r="3" spans="6:8" ht="18.75" customHeight="1">
      <c r="F3" s="28"/>
      <c r="G3" s="93" t="s">
        <v>68</v>
      </c>
      <c r="H3" s="93"/>
    </row>
    <row r="4" spans="6:8" ht="18.75" customHeight="1">
      <c r="F4" s="29"/>
      <c r="G4" s="31"/>
      <c r="H4" s="31"/>
    </row>
    <row r="5" spans="6:8" ht="18.75">
      <c r="F5" s="100"/>
      <c r="G5" s="100"/>
      <c r="H5" s="100"/>
    </row>
    <row r="6" spans="2:7" ht="38.25" customHeight="1">
      <c r="B6" s="101" t="s">
        <v>108</v>
      </c>
      <c r="C6" s="101"/>
      <c r="D6" s="101"/>
      <c r="E6" s="101"/>
      <c r="F6" s="101"/>
      <c r="G6" s="101"/>
    </row>
    <row r="8" spans="1:8" ht="19.5" customHeight="1" thickBot="1">
      <c r="A8" s="6"/>
      <c r="H8" s="15" t="s">
        <v>31</v>
      </c>
    </row>
    <row r="9" spans="1:8" ht="19.5" thickBot="1">
      <c r="A9" s="94" t="s">
        <v>60</v>
      </c>
      <c r="B9" s="96" t="s">
        <v>32</v>
      </c>
      <c r="C9" s="98"/>
      <c r="D9" s="99"/>
      <c r="E9" s="99"/>
      <c r="F9" s="102" t="s">
        <v>29</v>
      </c>
      <c r="G9" s="104" t="s">
        <v>30</v>
      </c>
      <c r="H9" s="106" t="s">
        <v>59</v>
      </c>
    </row>
    <row r="10" spans="1:8" ht="124.5" customHeight="1" thickBot="1">
      <c r="A10" s="95"/>
      <c r="B10" s="97"/>
      <c r="C10" s="32"/>
      <c r="D10" s="32"/>
      <c r="E10" s="27"/>
      <c r="F10" s="103"/>
      <c r="G10" s="105"/>
      <c r="H10" s="107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2180485.83</v>
      </c>
      <c r="G11" s="68">
        <v>1979124.22</v>
      </c>
      <c r="H11" s="52">
        <f>AVERAGE(G11/F11*100)</f>
        <v>90.76528692690472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585100</v>
      </c>
      <c r="G12" s="57">
        <v>577217.59</v>
      </c>
      <c r="H12" s="56">
        <f>AVERAGE(G12/F12*100)</f>
        <v>98.65280977610664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1278185.83</v>
      </c>
      <c r="G13" s="57">
        <v>1086487.16</v>
      </c>
      <c r="H13" s="56">
        <f>AVERAGE(G13/F13*100)</f>
        <v>85.0022848399125</v>
      </c>
    </row>
    <row r="14" spans="1:8" s="40" customFormat="1" ht="58.5" customHeight="1">
      <c r="A14" s="69">
        <v>107</v>
      </c>
      <c r="B14" s="54" t="s">
        <v>101</v>
      </c>
      <c r="C14" s="56"/>
      <c r="D14" s="56"/>
      <c r="E14" s="56"/>
      <c r="F14" s="57">
        <v>50000</v>
      </c>
      <c r="G14" s="57">
        <v>49969.4</v>
      </c>
      <c r="H14" s="56"/>
    </row>
    <row r="15" spans="1:8" s="40" customFormat="1" ht="110.25" customHeight="1">
      <c r="A15" s="69">
        <v>106</v>
      </c>
      <c r="B15" s="54" t="s">
        <v>49</v>
      </c>
      <c r="C15" s="56"/>
      <c r="D15" s="56"/>
      <c r="E15" s="56"/>
      <c r="F15" s="57">
        <v>185200</v>
      </c>
      <c r="G15" s="57">
        <v>185200</v>
      </c>
      <c r="H15" s="56">
        <f>AVERAGE(G15/F15*100)</f>
        <v>100</v>
      </c>
    </row>
    <row r="16" spans="1:8" s="40" customFormat="1" ht="18.75">
      <c r="A16" s="69">
        <v>111</v>
      </c>
      <c r="B16" s="54" t="s">
        <v>17</v>
      </c>
      <c r="C16" s="56"/>
      <c r="D16" s="56"/>
      <c r="E16" s="56"/>
      <c r="F16" s="57"/>
      <c r="G16" s="57"/>
      <c r="H16" s="56" t="e">
        <f>AVERAGE(G16/F16*100)</f>
        <v>#DIV/0!</v>
      </c>
    </row>
    <row r="17" spans="1:8" s="40" customFormat="1" ht="56.25">
      <c r="A17" s="69">
        <v>113</v>
      </c>
      <c r="B17" s="54" t="s">
        <v>18</v>
      </c>
      <c r="C17" s="56"/>
      <c r="D17" s="56"/>
      <c r="E17" s="56"/>
      <c r="F17" s="57">
        <v>82000</v>
      </c>
      <c r="G17" s="57">
        <v>80250.07</v>
      </c>
      <c r="H17" s="56">
        <f aca="true" t="shared" si="0" ref="H17:H25">AVERAGE(G17/F17*100)</f>
        <v>97.86593902439024</v>
      </c>
    </row>
    <row r="18" spans="1:8" s="40" customFormat="1" ht="18.75">
      <c r="A18" s="70">
        <v>200</v>
      </c>
      <c r="B18" s="71"/>
      <c r="C18" s="56"/>
      <c r="D18" s="56"/>
      <c r="E18" s="56"/>
      <c r="F18" s="53">
        <v>99678</v>
      </c>
      <c r="G18" s="53">
        <v>99678</v>
      </c>
      <c r="H18" s="52">
        <f t="shared" si="0"/>
        <v>100</v>
      </c>
    </row>
    <row r="19" spans="1:8" s="40" customFormat="1" ht="37.5">
      <c r="A19" s="70">
        <v>203</v>
      </c>
      <c r="B19" s="54" t="s">
        <v>57</v>
      </c>
      <c r="C19" s="56"/>
      <c r="D19" s="56"/>
      <c r="E19" s="56"/>
      <c r="F19" s="57">
        <v>99678</v>
      </c>
      <c r="G19" s="57">
        <v>99678</v>
      </c>
      <c r="H19" s="56"/>
    </row>
    <row r="20" spans="1:8" s="40" customFormat="1" ht="75">
      <c r="A20" s="70">
        <v>300</v>
      </c>
      <c r="B20" s="71" t="s">
        <v>19</v>
      </c>
      <c r="C20" s="52"/>
      <c r="D20" s="52"/>
      <c r="E20" s="52"/>
      <c r="F20" s="53">
        <v>65000</v>
      </c>
      <c r="G20" s="53">
        <v>60986.5</v>
      </c>
      <c r="H20" s="52">
        <f t="shared" si="0"/>
        <v>93.8253846153846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35000</v>
      </c>
      <c r="G21" s="57">
        <v>31686.5</v>
      </c>
      <c r="H21" s="56"/>
    </row>
    <row r="22" spans="1:8" s="40" customFormat="1" ht="37.5">
      <c r="A22" s="69">
        <v>310</v>
      </c>
      <c r="B22" s="54" t="s">
        <v>82</v>
      </c>
      <c r="C22" s="56"/>
      <c r="D22" s="56"/>
      <c r="E22" s="56"/>
      <c r="F22" s="57">
        <v>30000</v>
      </c>
      <c r="G22" s="57">
        <v>29300</v>
      </c>
      <c r="H22" s="56">
        <f t="shared" si="0"/>
        <v>97.66666666666667</v>
      </c>
    </row>
    <row r="23" spans="1:8" s="40" customFormat="1" ht="93.75">
      <c r="A23" s="69">
        <v>314</v>
      </c>
      <c r="B23" s="54" t="s">
        <v>96</v>
      </c>
      <c r="C23" s="56"/>
      <c r="D23" s="56"/>
      <c r="E23" s="56"/>
      <c r="F23" s="57"/>
      <c r="G23" s="57"/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1206800</v>
      </c>
      <c r="G24" s="53">
        <v>950560.96</v>
      </c>
      <c r="H24" s="52">
        <f t="shared" si="0"/>
        <v>78.76706662247265</v>
      </c>
    </row>
    <row r="25" spans="1:8" s="40" customFormat="1" ht="37.5">
      <c r="A25" s="69">
        <v>409</v>
      </c>
      <c r="B25" s="54" t="s">
        <v>61</v>
      </c>
      <c r="C25" s="56"/>
      <c r="D25" s="56"/>
      <c r="E25" s="56"/>
      <c r="F25" s="57">
        <v>1206800</v>
      </c>
      <c r="G25" s="57">
        <v>950560.96</v>
      </c>
      <c r="H25" s="56">
        <f t="shared" si="0"/>
        <v>78.76706662247265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300000</v>
      </c>
      <c r="G26" s="53">
        <v>285053.7</v>
      </c>
      <c r="H26" s="52">
        <f aca="true" t="shared" si="1" ref="H26:H33">AVERAGE(G26/F26*100)</f>
        <v>95.0179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120000</v>
      </c>
      <c r="G27" s="57">
        <v>109574</v>
      </c>
      <c r="H27" s="56">
        <f t="shared" si="1"/>
        <v>91.31166666666667</v>
      </c>
    </row>
    <row r="28" spans="1:8" s="40" customFormat="1" ht="18.75">
      <c r="A28" s="69">
        <v>503</v>
      </c>
      <c r="B28" s="54" t="s">
        <v>83</v>
      </c>
      <c r="C28" s="56"/>
      <c r="D28" s="56"/>
      <c r="E28" s="56"/>
      <c r="F28" s="57">
        <v>180000</v>
      </c>
      <c r="G28" s="57">
        <v>175479.7</v>
      </c>
      <c r="H28" s="56">
        <f t="shared" si="1"/>
        <v>97.48872222222222</v>
      </c>
    </row>
    <row r="29" spans="1:8" s="40" customFormat="1" ht="37.5">
      <c r="A29" s="70">
        <v>800</v>
      </c>
      <c r="B29" s="71" t="s">
        <v>58</v>
      </c>
      <c r="C29" s="52"/>
      <c r="D29" s="52"/>
      <c r="E29" s="52"/>
      <c r="F29" s="53">
        <v>1766000</v>
      </c>
      <c r="G29" s="53">
        <v>1516693.14</v>
      </c>
      <c r="H29" s="52">
        <f t="shared" si="1"/>
        <v>85.88296375990939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1766000</v>
      </c>
      <c r="G30" s="57">
        <v>1516693.14</v>
      </c>
      <c r="H30" s="56">
        <f t="shared" si="1"/>
        <v>85.88296375990939</v>
      </c>
    </row>
    <row r="31" spans="1:8" s="82" customFormat="1" ht="18.75">
      <c r="A31" s="70">
        <v>1000</v>
      </c>
      <c r="B31" s="71" t="s">
        <v>94</v>
      </c>
      <c r="C31" s="52"/>
      <c r="D31" s="52"/>
      <c r="E31" s="52"/>
      <c r="F31" s="53">
        <v>1700</v>
      </c>
      <c r="G31" s="53">
        <v>1700</v>
      </c>
      <c r="H31" s="52">
        <f t="shared" si="1"/>
        <v>100</v>
      </c>
    </row>
    <row r="32" spans="1:8" s="40" customFormat="1" ht="18.75">
      <c r="A32" s="69">
        <v>1001</v>
      </c>
      <c r="B32" s="54" t="s">
        <v>94</v>
      </c>
      <c r="C32" s="56"/>
      <c r="D32" s="56"/>
      <c r="E32" s="56"/>
      <c r="F32" s="57">
        <v>1700</v>
      </c>
      <c r="G32" s="53">
        <v>1700</v>
      </c>
      <c r="H32" s="56">
        <f>AVERAGE(G32/F32*100)</f>
        <v>100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v>5619663.83</v>
      </c>
      <c r="G33" s="62">
        <v>4893796.52</v>
      </c>
      <c r="H33" s="52">
        <f t="shared" si="1"/>
        <v>87.08343893944274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663100.16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75" zoomScaleSheetLayoutView="75" zoomScalePageLayoutView="0" workbookViewId="0" topLeftCell="A1">
      <selection activeCell="F33" sqref="F33:G33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8.1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1" t="s">
        <v>53</v>
      </c>
      <c r="H1" s="91"/>
    </row>
    <row r="2" spans="6:8" ht="18.75" customHeight="1">
      <c r="F2" s="28" t="s">
        <v>52</v>
      </c>
      <c r="G2" s="92" t="s">
        <v>51</v>
      </c>
      <c r="H2" s="92"/>
    </row>
    <row r="3" spans="6:8" ht="19.5" customHeight="1">
      <c r="F3" s="29" t="s">
        <v>50</v>
      </c>
      <c r="G3" s="93" t="s">
        <v>95</v>
      </c>
      <c r="H3" s="93"/>
    </row>
    <row r="4" spans="6:8" ht="18.75">
      <c r="F4" s="31" t="s">
        <v>52</v>
      </c>
      <c r="G4" s="31"/>
      <c r="H4" s="31"/>
    </row>
    <row r="5" spans="1:8" ht="18.75">
      <c r="A5" s="110" t="s">
        <v>107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31</v>
      </c>
    </row>
    <row r="7" spans="1:8" s="23" customFormat="1" ht="18.75">
      <c r="A7" s="111" t="s">
        <v>27</v>
      </c>
      <c r="B7" s="111" t="s">
        <v>28</v>
      </c>
      <c r="C7" s="108"/>
      <c r="D7" s="108"/>
      <c r="E7" s="108"/>
      <c r="F7" s="113" t="s">
        <v>29</v>
      </c>
      <c r="G7" s="113" t="s">
        <v>30</v>
      </c>
      <c r="H7" s="108" t="s">
        <v>81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1826485.83</v>
      </c>
      <c r="G9" s="53">
        <v>1763718.68</v>
      </c>
      <c r="H9" s="52">
        <f aca="true" t="shared" si="0" ref="H9:H18">AVERAGE(G9/F9*100)</f>
        <v>96.56350194624832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185000</v>
      </c>
      <c r="G10" s="57">
        <v>191137.7</v>
      </c>
      <c r="H10" s="52">
        <f t="shared" si="0"/>
        <v>103.31767567567569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3">
        <v>185000</v>
      </c>
      <c r="G11" s="57">
        <v>191137.7</v>
      </c>
      <c r="H11" s="56">
        <f t="shared" si="0"/>
        <v>103.31767567567569</v>
      </c>
    </row>
    <row r="12" spans="1:8" s="37" customFormat="1" ht="72.75" customHeight="1">
      <c r="A12" s="71" t="s">
        <v>69</v>
      </c>
      <c r="B12" s="51" t="s">
        <v>70</v>
      </c>
      <c r="C12" s="52"/>
      <c r="D12" s="52"/>
      <c r="E12" s="52"/>
      <c r="F12" s="53">
        <v>793692.52</v>
      </c>
      <c r="G12" s="53">
        <v>727383.28</v>
      </c>
      <c r="H12" s="52">
        <f t="shared" si="0"/>
        <v>91.64547500082274</v>
      </c>
    </row>
    <row r="13" spans="1:8" s="34" customFormat="1" ht="56.25">
      <c r="A13" s="54" t="s">
        <v>71</v>
      </c>
      <c r="B13" s="55" t="s">
        <v>72</v>
      </c>
      <c r="C13" s="56"/>
      <c r="D13" s="56"/>
      <c r="E13" s="56"/>
      <c r="F13" s="53">
        <v>793692.52</v>
      </c>
      <c r="G13" s="53">
        <v>727383.28</v>
      </c>
      <c r="H13" s="52">
        <f t="shared" si="0"/>
        <v>91.64547500082274</v>
      </c>
    </row>
    <row r="14" spans="1:8" s="34" customFormat="1" ht="37.5" customHeight="1">
      <c r="A14" s="50" t="s">
        <v>46</v>
      </c>
      <c r="B14" s="51" t="s">
        <v>66</v>
      </c>
      <c r="C14" s="52"/>
      <c r="D14" s="52"/>
      <c r="E14" s="52"/>
      <c r="F14" s="53">
        <v>30700</v>
      </c>
      <c r="G14" s="53">
        <v>29913.59</v>
      </c>
      <c r="H14" s="52">
        <f t="shared" si="0"/>
        <v>97.4384039087948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30700</v>
      </c>
      <c r="G15" s="57">
        <v>29913.59</v>
      </c>
      <c r="H15" s="56">
        <f t="shared" si="0"/>
        <v>97.4384039087948</v>
      </c>
    </row>
    <row r="16" spans="1:8" s="37" customFormat="1" ht="17.25" customHeight="1">
      <c r="A16" s="50" t="s">
        <v>73</v>
      </c>
      <c r="B16" s="60" t="s">
        <v>74</v>
      </c>
      <c r="C16" s="52"/>
      <c r="D16" s="52"/>
      <c r="E16" s="52"/>
      <c r="F16" s="53">
        <v>765285.83</v>
      </c>
      <c r="G16" s="53">
        <v>761663.35</v>
      </c>
      <c r="H16" s="52">
        <f t="shared" si="0"/>
        <v>99.52665006223884</v>
      </c>
    </row>
    <row r="17" spans="1:8" s="34" customFormat="1" ht="19.5" customHeight="1">
      <c r="A17" s="58" t="s">
        <v>75</v>
      </c>
      <c r="B17" s="59" t="s">
        <v>76</v>
      </c>
      <c r="C17" s="56"/>
      <c r="D17" s="56"/>
      <c r="E17" s="56"/>
      <c r="F17" s="57">
        <v>23985.83</v>
      </c>
      <c r="G17" s="57">
        <v>26307.32</v>
      </c>
      <c r="H17" s="56">
        <f t="shared" si="0"/>
        <v>109.67858940049186</v>
      </c>
    </row>
    <row r="18" spans="1:8" s="34" customFormat="1" ht="18.75">
      <c r="A18" s="58" t="s">
        <v>77</v>
      </c>
      <c r="B18" s="59" t="s">
        <v>78</v>
      </c>
      <c r="C18" s="56"/>
      <c r="D18" s="56"/>
      <c r="E18" s="56"/>
      <c r="F18" s="57">
        <v>632300</v>
      </c>
      <c r="G18" s="57">
        <v>631891.42</v>
      </c>
      <c r="H18" s="56">
        <f t="shared" si="0"/>
        <v>99.93538193895304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3000</v>
      </c>
      <c r="G19" s="53">
        <v>3000</v>
      </c>
      <c r="H19" s="52">
        <f>AVERAGE(G19/F19*100)</f>
        <v>100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28000</v>
      </c>
      <c r="G20" s="53">
        <v>29813.28</v>
      </c>
      <c r="H20" s="52">
        <f>AVERAGE(G20/F20*100)</f>
        <v>106.476</v>
      </c>
    </row>
    <row r="21" spans="1:11" s="34" customFormat="1" ht="167.25" customHeight="1">
      <c r="A21" s="58" t="s">
        <v>63</v>
      </c>
      <c r="B21" s="59" t="s">
        <v>11</v>
      </c>
      <c r="C21" s="52"/>
      <c r="D21" s="52"/>
      <c r="E21" s="52"/>
      <c r="F21" s="57">
        <v>28000</v>
      </c>
      <c r="G21" s="57">
        <v>29813.28</v>
      </c>
      <c r="H21" s="56">
        <f>AVERAGE(G21/F21*100)</f>
        <v>106.476</v>
      </c>
      <c r="K21" s="81"/>
    </row>
    <row r="22" spans="1:8" s="34" customFormat="1" ht="55.5" customHeight="1">
      <c r="A22" s="50" t="s">
        <v>93</v>
      </c>
      <c r="B22" s="79" t="s">
        <v>90</v>
      </c>
      <c r="C22" s="52"/>
      <c r="D22" s="52"/>
      <c r="E22" s="52"/>
      <c r="F22" s="53">
        <v>20807.48</v>
      </c>
      <c r="G22" s="53">
        <v>20807.48</v>
      </c>
      <c r="H22" s="56">
        <v>0</v>
      </c>
    </row>
    <row r="23" spans="1:8" s="34" customFormat="1" ht="38.25" customHeight="1">
      <c r="A23" s="58" t="s">
        <v>92</v>
      </c>
      <c r="B23" s="80" t="s">
        <v>91</v>
      </c>
      <c r="C23" s="52"/>
      <c r="D23" s="52"/>
      <c r="E23" s="52"/>
      <c r="F23" s="57">
        <v>20807.48</v>
      </c>
      <c r="G23" s="57">
        <v>20807.48</v>
      </c>
      <c r="H23" s="56">
        <v>0</v>
      </c>
    </row>
    <row r="24" spans="1:8" s="37" customFormat="1" ht="18.75" customHeight="1">
      <c r="A24" s="50" t="s">
        <v>89</v>
      </c>
      <c r="B24" s="60" t="s">
        <v>85</v>
      </c>
      <c r="C24" s="52"/>
      <c r="D24" s="52"/>
      <c r="E24" s="52"/>
      <c r="F24" s="53">
        <v>0</v>
      </c>
      <c r="G24" s="53"/>
      <c r="H24" s="52">
        <v>0</v>
      </c>
    </row>
    <row r="25" spans="1:8" s="37" customFormat="1" ht="56.25" customHeight="1">
      <c r="A25" s="58" t="s">
        <v>87</v>
      </c>
      <c r="B25" s="59" t="s">
        <v>88</v>
      </c>
      <c r="C25" s="52"/>
      <c r="D25" s="52"/>
      <c r="E25" s="52"/>
      <c r="F25" s="53">
        <v>0</v>
      </c>
      <c r="G25" s="57"/>
      <c r="H25" s="52">
        <v>0</v>
      </c>
    </row>
    <row r="26" spans="1:8" s="34" customFormat="1" ht="20.25" customHeight="1">
      <c r="A26" s="58" t="s">
        <v>84</v>
      </c>
      <c r="B26" s="59" t="s">
        <v>85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64</v>
      </c>
      <c r="B27" s="51" t="s">
        <v>12</v>
      </c>
      <c r="C27" s="61"/>
      <c r="D27" s="61"/>
      <c r="E27" s="61"/>
      <c r="F27" s="62">
        <v>3793178</v>
      </c>
      <c r="G27" s="62">
        <v>3793178</v>
      </c>
      <c r="H27" s="52">
        <f aca="true" t="shared" si="1" ref="H27:H34">AVERAGE(G27/F27*100)</f>
        <v>100</v>
      </c>
      <c r="J27" s="35"/>
    </row>
    <row r="28" spans="1:8" s="34" customFormat="1" ht="75.75" customHeight="1">
      <c r="A28" s="58" t="s">
        <v>65</v>
      </c>
      <c r="B28" s="63" t="s">
        <v>13</v>
      </c>
      <c r="C28" s="61"/>
      <c r="D28" s="61"/>
      <c r="E28" s="61"/>
      <c r="F28" s="64">
        <v>3793178</v>
      </c>
      <c r="G28" s="64">
        <v>3793178</v>
      </c>
      <c r="H28" s="56">
        <f t="shared" si="1"/>
        <v>100</v>
      </c>
    </row>
    <row r="29" spans="1:8" s="34" customFormat="1" ht="36" customHeight="1">
      <c r="A29" s="58" t="s">
        <v>102</v>
      </c>
      <c r="B29" s="63" t="s">
        <v>104</v>
      </c>
      <c r="C29" s="61"/>
      <c r="D29" s="61"/>
      <c r="E29" s="61"/>
      <c r="F29" s="64">
        <v>3693500</v>
      </c>
      <c r="G29" s="64">
        <v>3693500</v>
      </c>
      <c r="H29" s="56">
        <f t="shared" si="1"/>
        <v>100</v>
      </c>
    </row>
    <row r="30" spans="1:8" s="34" customFormat="1" ht="36" customHeight="1">
      <c r="A30" s="58" t="s">
        <v>103</v>
      </c>
      <c r="B30" s="63" t="s">
        <v>80</v>
      </c>
      <c r="C30" s="61"/>
      <c r="D30" s="61"/>
      <c r="E30" s="61"/>
      <c r="F30" s="64">
        <v>3151400</v>
      </c>
      <c r="G30" s="64">
        <v>3151400</v>
      </c>
      <c r="H30" s="56">
        <f t="shared" si="1"/>
        <v>100</v>
      </c>
    </row>
    <row r="31" spans="1:8" s="34" customFormat="1" ht="36" customHeight="1">
      <c r="A31" s="58" t="s">
        <v>105</v>
      </c>
      <c r="B31" s="63" t="s">
        <v>106</v>
      </c>
      <c r="C31" s="61"/>
      <c r="D31" s="61"/>
      <c r="E31" s="61"/>
      <c r="F31" s="64">
        <v>531000</v>
      </c>
      <c r="G31" s="64">
        <v>531000</v>
      </c>
      <c r="H31" s="56">
        <f t="shared" si="1"/>
        <v>100</v>
      </c>
    </row>
    <row r="32" spans="1:8" s="34" customFormat="1" ht="56.25">
      <c r="A32" s="58" t="s">
        <v>99</v>
      </c>
      <c r="B32" s="55" t="s">
        <v>79</v>
      </c>
      <c r="C32" s="61"/>
      <c r="D32" s="61"/>
      <c r="E32" s="61"/>
      <c r="F32" s="64">
        <v>99678</v>
      </c>
      <c r="G32" s="64">
        <v>99678</v>
      </c>
      <c r="H32" s="56">
        <f t="shared" si="1"/>
        <v>100</v>
      </c>
    </row>
    <row r="33" spans="1:8" s="34" customFormat="1" ht="76.5" customHeight="1">
      <c r="A33" s="58" t="s">
        <v>100</v>
      </c>
      <c r="B33" s="55" t="s">
        <v>86</v>
      </c>
      <c r="C33" s="61"/>
      <c r="D33" s="61"/>
      <c r="E33" s="61"/>
      <c r="F33" s="64">
        <v>99678</v>
      </c>
      <c r="G33" s="64">
        <v>99678</v>
      </c>
      <c r="H33" s="56">
        <f t="shared" si="1"/>
        <v>100</v>
      </c>
    </row>
    <row r="34" spans="1:8" s="34" customFormat="1" ht="18.75">
      <c r="A34" s="54"/>
      <c r="B34" s="51" t="s">
        <v>14</v>
      </c>
      <c r="C34" s="61"/>
      <c r="D34" s="61"/>
      <c r="E34" s="61"/>
      <c r="F34" s="62">
        <f>F9+F27</f>
        <v>5619663.83</v>
      </c>
      <c r="G34" s="62">
        <f>G9+G27</f>
        <v>5556896.68</v>
      </c>
      <c r="H34" s="52">
        <f t="shared" si="1"/>
        <v>98.88307998665465</v>
      </c>
    </row>
    <row r="35" spans="1:8" ht="18.75">
      <c r="A35" s="54"/>
      <c r="B35" s="51"/>
      <c r="C35" s="65"/>
      <c r="D35" s="65"/>
      <c r="E35" s="65"/>
      <c r="F35" s="62"/>
      <c r="G35" s="62"/>
      <c r="H35" s="61"/>
    </row>
    <row r="36" spans="1:8" ht="18.75">
      <c r="A36" s="6"/>
      <c r="B36" s="1"/>
      <c r="C36" s="1"/>
      <c r="D36" s="1"/>
      <c r="E36" s="1"/>
      <c r="F36" s="10"/>
      <c r="G36" s="10"/>
      <c r="H36" s="9"/>
    </row>
    <row r="37" spans="1:8" ht="18.75">
      <c r="A37" s="11"/>
      <c r="B37" s="1"/>
      <c r="C37" s="4"/>
      <c r="D37" s="4"/>
      <c r="E37" s="4"/>
      <c r="F37" s="5"/>
      <c r="G37" s="5"/>
      <c r="H37" s="4"/>
    </row>
    <row r="38" spans="1:8" ht="18.75">
      <c r="A38" s="12"/>
      <c r="B38" s="3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s="24" customFormat="1" ht="18.75">
      <c r="A44" s="11"/>
      <c r="B44" s="6"/>
      <c r="C44" s="4"/>
      <c r="D44" s="4"/>
      <c r="E44" s="4"/>
      <c r="F44" s="5"/>
      <c r="G44" s="5"/>
      <c r="H44" s="4"/>
    </row>
    <row r="45" spans="1:8" ht="18.75">
      <c r="A45" s="11"/>
      <c r="B45" s="3"/>
      <c r="C45" s="4"/>
      <c r="D45" s="4"/>
      <c r="E45" s="4"/>
      <c r="F45" s="5"/>
      <c r="G45" s="5"/>
      <c r="H45" s="4"/>
    </row>
    <row r="46" spans="1:8" ht="18.75">
      <c r="A46" s="12"/>
      <c r="B46" s="3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s="24" customFormat="1" ht="18.75">
      <c r="A54" s="11"/>
      <c r="B54" s="6"/>
      <c r="C54" s="4"/>
      <c r="D54" s="4"/>
      <c r="E54" s="4"/>
      <c r="F54" s="5"/>
      <c r="G54" s="5"/>
      <c r="H54" s="4"/>
    </row>
    <row r="55" spans="1:8" ht="18.75">
      <c r="A55" s="11"/>
      <c r="B55" s="3"/>
      <c r="C55" s="4"/>
      <c r="D55" s="4"/>
      <c r="E55" s="4"/>
      <c r="F55" s="5"/>
      <c r="G55" s="5"/>
      <c r="H55" s="4"/>
    </row>
    <row r="56" spans="1:8" ht="18.75">
      <c r="A56" s="12"/>
      <c r="B56" s="3"/>
      <c r="C56" s="7"/>
      <c r="D56" s="7"/>
      <c r="E56" s="7"/>
      <c r="F56" s="8"/>
      <c r="G56" s="8"/>
      <c r="H56" s="4"/>
    </row>
    <row r="57" spans="1:8" ht="18.75">
      <c r="A57" s="12"/>
      <c r="B57" s="6"/>
      <c r="C57" s="7"/>
      <c r="D57" s="7"/>
      <c r="E57" s="7"/>
      <c r="F57" s="8"/>
      <c r="G57" s="8"/>
      <c r="H57" s="4"/>
    </row>
    <row r="58" spans="1:8" s="24" customFormat="1" ht="18.75">
      <c r="A58" s="11"/>
      <c r="B58" s="6"/>
      <c r="C58" s="4"/>
      <c r="D58" s="4"/>
      <c r="E58" s="4"/>
      <c r="F58" s="5"/>
      <c r="G58" s="5"/>
      <c r="H58" s="4"/>
    </row>
    <row r="59" spans="1:8" ht="18.75">
      <c r="A59" s="11"/>
      <c r="B59" s="3"/>
      <c r="C59" s="4"/>
      <c r="D59" s="4"/>
      <c r="E59" s="4"/>
      <c r="F59" s="5"/>
      <c r="G59" s="5"/>
      <c r="H59" s="4"/>
    </row>
    <row r="60" spans="1:8" ht="18.75">
      <c r="A60" s="12"/>
      <c r="B60" s="3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ht="18.75">
      <c r="A63" s="12"/>
      <c r="B63" s="6"/>
      <c r="C63" s="7"/>
      <c r="D63" s="7"/>
      <c r="E63" s="7"/>
      <c r="F63" s="8"/>
      <c r="G63" s="8"/>
      <c r="H63" s="4"/>
    </row>
    <row r="64" spans="1:8" s="24" customFormat="1" ht="18.75">
      <c r="A64" s="11"/>
      <c r="B64" s="6"/>
      <c r="C64" s="4"/>
      <c r="D64" s="4"/>
      <c r="E64" s="4"/>
      <c r="F64" s="5"/>
      <c r="G64" s="5"/>
      <c r="H64" s="4"/>
    </row>
    <row r="65" spans="1:8" ht="18.75">
      <c r="A65" s="11"/>
      <c r="B65" s="3"/>
      <c r="C65" s="4"/>
      <c r="D65" s="4"/>
      <c r="E65" s="4"/>
      <c r="F65" s="5"/>
      <c r="G65" s="5"/>
      <c r="H65" s="4"/>
    </row>
    <row r="66" spans="1:8" ht="18.75">
      <c r="A66" s="12"/>
      <c r="B66" s="3"/>
      <c r="C66" s="7"/>
      <c r="D66" s="7"/>
      <c r="E66" s="7"/>
      <c r="F66" s="8"/>
      <c r="G66" s="8"/>
      <c r="H66" s="4"/>
    </row>
    <row r="67" spans="1:8" ht="18.75">
      <c r="A67" s="12"/>
      <c r="B67" s="6"/>
      <c r="C67" s="7"/>
      <c r="D67" s="7"/>
      <c r="E67" s="7"/>
      <c r="F67" s="8"/>
      <c r="G67" s="8"/>
      <c r="H67" s="4"/>
    </row>
    <row r="68" spans="1:11" s="24" customFormat="1" ht="18.75">
      <c r="A68" s="11"/>
      <c r="B68" s="6"/>
      <c r="C68" s="4"/>
      <c r="D68" s="4"/>
      <c r="E68" s="4"/>
      <c r="F68" s="5"/>
      <c r="G68" s="5"/>
      <c r="H68" s="4"/>
      <c r="I68" s="25"/>
      <c r="J68" s="25"/>
      <c r="K68" s="25"/>
    </row>
    <row r="69" spans="1:11" ht="18.75">
      <c r="A69" s="11"/>
      <c r="B69" s="3"/>
      <c r="C69" s="4"/>
      <c r="D69" s="4"/>
      <c r="E69" s="4"/>
      <c r="F69" s="5"/>
      <c r="G69" s="5"/>
      <c r="H69" s="4"/>
      <c r="I69" s="4"/>
      <c r="J69" s="4"/>
      <c r="K69" s="4"/>
    </row>
    <row r="70" spans="1:11" ht="18.75">
      <c r="A70" s="12"/>
      <c r="B70" s="3"/>
      <c r="C70" s="7"/>
      <c r="D70" s="7"/>
      <c r="E70" s="7"/>
      <c r="F70" s="8"/>
      <c r="G70" s="8"/>
      <c r="H70" s="4"/>
      <c r="I70" s="7"/>
      <c r="J70" s="7"/>
      <c r="K70" s="7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ht="18.75">
      <c r="A72" s="12"/>
      <c r="B72" s="6"/>
      <c r="C72" s="7"/>
      <c r="D72" s="7"/>
      <c r="E72" s="7"/>
      <c r="F72" s="8"/>
      <c r="G72" s="8"/>
      <c r="H72" s="4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s="24" customFormat="1" ht="18.75">
      <c r="A76" s="11"/>
      <c r="B76" s="6"/>
      <c r="C76" s="4"/>
      <c r="D76" s="4"/>
      <c r="E76" s="4"/>
      <c r="F76" s="5"/>
      <c r="G76" s="5"/>
      <c r="H76" s="4"/>
    </row>
    <row r="77" spans="1:8" ht="18.75">
      <c r="A77" s="11"/>
      <c r="B77" s="3"/>
      <c r="C77" s="4"/>
      <c r="D77" s="4"/>
      <c r="E77" s="4"/>
      <c r="F77" s="5"/>
      <c r="G77" s="5"/>
      <c r="H77" s="4"/>
    </row>
    <row r="78" spans="1:8" ht="18.75">
      <c r="A78" s="12"/>
      <c r="B78" s="3"/>
      <c r="C78" s="7"/>
      <c r="D78" s="7"/>
      <c r="E78" s="7"/>
      <c r="F78" s="8"/>
      <c r="G78" s="8"/>
      <c r="H78" s="4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s="24" customFormat="1" ht="18.75">
      <c r="A83" s="11"/>
      <c r="B83" s="6"/>
      <c r="C83" s="4"/>
      <c r="D83" s="4"/>
      <c r="E83" s="4"/>
      <c r="F83" s="5"/>
      <c r="G83" s="5"/>
      <c r="H83" s="4"/>
    </row>
    <row r="84" spans="1:9" ht="18.75">
      <c r="A84" s="11"/>
      <c r="B84" s="3"/>
      <c r="C84" s="4"/>
      <c r="D84" s="4"/>
      <c r="E84" s="4"/>
      <c r="F84" s="5"/>
      <c r="G84" s="5"/>
      <c r="H84" s="4"/>
      <c r="I84" s="21"/>
    </row>
    <row r="85" spans="1:8" ht="18.75">
      <c r="A85" s="12"/>
      <c r="B85" s="3"/>
      <c r="C85" s="7"/>
      <c r="D85" s="7"/>
      <c r="E85" s="7"/>
      <c r="F85" s="8"/>
      <c r="G85" s="8"/>
      <c r="H85" s="4"/>
    </row>
    <row r="86" spans="1:8" ht="18.75">
      <c r="A86" s="12"/>
      <c r="B86" s="6"/>
      <c r="C86" s="7"/>
      <c r="D86" s="7"/>
      <c r="E86" s="7"/>
      <c r="F86" s="8"/>
      <c r="G86" s="8"/>
      <c r="H86" s="4"/>
    </row>
    <row r="87" spans="1:8" ht="18.75">
      <c r="A87" s="12"/>
      <c r="B87" s="6"/>
      <c r="C87" s="7"/>
      <c r="D87" s="7"/>
      <c r="E87" s="7"/>
      <c r="F87" s="8"/>
      <c r="G87" s="8"/>
      <c r="H87" s="4"/>
    </row>
    <row r="88" spans="1:8" ht="18.75">
      <c r="A88" s="12"/>
      <c r="B88" s="6"/>
      <c r="C88" s="7"/>
      <c r="D88" s="7"/>
      <c r="E88" s="7"/>
      <c r="F88" s="8"/>
      <c r="G88" s="8"/>
      <c r="H88" s="4"/>
    </row>
    <row r="89" spans="1:8" ht="18.75">
      <c r="A89" s="13"/>
      <c r="B89" s="6"/>
      <c r="C89" s="9"/>
      <c r="D89" s="9"/>
      <c r="E89" s="9"/>
      <c r="F89" s="10"/>
      <c r="G89" s="10"/>
      <c r="H89" s="4"/>
    </row>
    <row r="90" spans="1:8" ht="18.75">
      <c r="A90" s="13"/>
      <c r="B90" s="14"/>
      <c r="C90" s="15"/>
      <c r="D90" s="15"/>
      <c r="E90" s="15"/>
      <c r="F90" s="16"/>
      <c r="G90" s="16"/>
      <c r="H90" s="15"/>
    </row>
    <row r="91" spans="1:8" ht="18.75">
      <c r="A91" s="17"/>
      <c r="B91" s="14"/>
      <c r="C91" s="9"/>
      <c r="D91" s="9"/>
      <c r="E91" s="9"/>
      <c r="F91" s="10"/>
      <c r="G91" s="10"/>
      <c r="H91" s="4"/>
    </row>
    <row r="92" ht="18.75">
      <c r="B92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4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2021-02-08T09:19:51Z</dcterms:modified>
  <cp:category/>
  <cp:version/>
  <cp:contentType/>
  <cp:contentStatus/>
</cp:coreProperties>
</file>